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8960" windowHeight="12720" activeTab="0"/>
  </bookViews>
  <sheets>
    <sheet name="Patrimonio" sheetId="1" r:id="rId1"/>
  </sheets>
  <externalReferences>
    <externalReference r:id="rId4"/>
  </externalReferences>
  <definedNames>
    <definedName name="_xlnm.Print_Area">'Patrimonio'!$A$4:$Q$32</definedName>
    <definedName name="AREA_STAMPA_MI">'Patrimonio'!$C$5:$Q$32</definedName>
    <definedName name="_xlnm.Print_Titles" localSheetId="0">'Patrimonio'!$1:$3</definedName>
    <definedName name="_xlnm.Print_Titles">'Patrimonio'!$1:$3</definedName>
  </definedNames>
  <calcPr fullCalcOnLoad="1"/>
</workbook>
</file>

<file path=xl/sharedStrings.xml><?xml version="1.0" encoding="utf-8"?>
<sst xmlns="http://schemas.openxmlformats.org/spreadsheetml/2006/main" count="130" uniqueCount="60">
  <si>
    <t>fg.</t>
  </si>
  <si>
    <t>particelle</t>
  </si>
  <si>
    <t>sub.</t>
  </si>
  <si>
    <t>cat.</t>
  </si>
  <si>
    <t>cl.</t>
  </si>
  <si>
    <t>Z.C.</t>
  </si>
  <si>
    <t>cons.</t>
  </si>
  <si>
    <t>Sede Camerale</t>
  </si>
  <si>
    <t>B/4</t>
  </si>
  <si>
    <t>A/3</t>
  </si>
  <si>
    <t>1</t>
  </si>
  <si>
    <t>C/6</t>
  </si>
  <si>
    <t>DESCRIZIONE</t>
  </si>
  <si>
    <t>UBICAZIONE</t>
  </si>
  <si>
    <t>COMUNE</t>
  </si>
  <si>
    <t>CATEGORIA IMMOBILE</t>
  </si>
  <si>
    <t>D/8</t>
  </si>
  <si>
    <t>C/2</t>
  </si>
  <si>
    <t>piena proprietà</t>
  </si>
  <si>
    <t>CANONE ANNUALE DI LOCAZIONE PASSIVA</t>
  </si>
  <si>
    <t>CAMERA DI COMMERCIO, INDUSTRIA, ARTIGIANATO E AGRICOLTURA DI PRATO - IMMOBILI AL 30.06.2013</t>
  </si>
  <si>
    <t>Prato</t>
  </si>
  <si>
    <t>Immobile 2 piani</t>
  </si>
  <si>
    <t>Via del Romito 71</t>
  </si>
  <si>
    <t>Auditorium</t>
  </si>
  <si>
    <t>Via Giovacchino Pelagatti 17</t>
  </si>
  <si>
    <t xml:space="preserve">Autorimessa </t>
  </si>
  <si>
    <t>Parcheggio interrato</t>
  </si>
  <si>
    <t>Via Sandro Marcovaldi 7</t>
  </si>
  <si>
    <t xml:space="preserve">Immobile </t>
  </si>
  <si>
    <t>Magazzini</t>
  </si>
  <si>
    <t>Via Sebastiano Nicastro 7</t>
  </si>
  <si>
    <t>D/7</t>
  </si>
  <si>
    <t>Terreno Viale Montegrappa</t>
  </si>
  <si>
    <t xml:space="preserve">Terreno </t>
  </si>
  <si>
    <t>Terreno</t>
  </si>
  <si>
    <t>Viale Montegrappa</t>
  </si>
  <si>
    <t>rendita catastale
da visura</t>
  </si>
  <si>
    <t>reddito dominicale da visura</t>
  </si>
  <si>
    <t>reddito agrario da visura</t>
  </si>
  <si>
    <t>Ex Vivaio Villanova</t>
  </si>
  <si>
    <t>Via di Faltugnano snc</t>
  </si>
  <si>
    <t>Vaiano (PO)</t>
  </si>
  <si>
    <t>ha.are.ca</t>
  </si>
  <si>
    <t>0.18.60</t>
  </si>
  <si>
    <t>superficie</t>
  </si>
  <si>
    <t>Terreno annesso</t>
  </si>
  <si>
    <t>0.12.65</t>
  </si>
  <si>
    <t>0.01.81</t>
  </si>
  <si>
    <t>01.82.24</t>
  </si>
  <si>
    <t>0.12.00</t>
  </si>
  <si>
    <t>0.00.39</t>
  </si>
  <si>
    <t>Area urbana annessa</t>
  </si>
  <si>
    <t>Vano scale/ascensore parcheggio interrato</t>
  </si>
  <si>
    <t>Rampa di accesso auto al parcheggio interrato</t>
  </si>
  <si>
    <t>Immobile 2 piani - Uffici</t>
  </si>
  <si>
    <t>Corte interna</t>
  </si>
  <si>
    <t>F/1</t>
  </si>
  <si>
    <t>Locali tecnici</t>
  </si>
  <si>
    <t>Uffici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</si>
</sst>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\(#,##0\)"/>
    <numFmt numFmtId="171" formatCode="#,##0.0"/>
    <numFmt numFmtId="172" formatCode="#,##0.0_);\(#,##0.0\)"/>
    <numFmt numFmtId="173" formatCode="#,##0.00_);\(#,##0.00\)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</numFmts>
  <fonts count="4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70" fontId="1" fillId="0" borderId="0" xfId="0" applyNumberFormat="1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/>
      <protection/>
    </xf>
    <xf numFmtId="0" fontId="0" fillId="0" borderId="0" xfId="0" applyBorder="1" applyAlignment="1">
      <alignment horizontal="center"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left"/>
      <protection/>
    </xf>
    <xf numFmtId="0" fontId="1" fillId="2" borderId="2" xfId="0" applyFont="1" applyFill="1" applyBorder="1" applyAlignment="1" applyProtection="1">
      <alignment horizontal="left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left" vertical="top"/>
      <protection/>
    </xf>
    <xf numFmtId="170" fontId="2" fillId="2" borderId="2" xfId="0" applyNumberFormat="1" applyFont="1" applyFill="1" applyBorder="1" applyAlignment="1" applyProtection="1">
      <alignment horizontal="left"/>
      <protection/>
    </xf>
    <xf numFmtId="4" fontId="1" fillId="0" borderId="1" xfId="0" applyNumberFormat="1" applyFont="1" applyBorder="1" applyAlignment="1" applyProtection="1">
      <alignment horizontal="right"/>
      <protection/>
    </xf>
    <xf numFmtId="4" fontId="1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Border="1" applyAlignment="1">
      <alignment horizontal="right"/>
    </xf>
    <xf numFmtId="4" fontId="2" fillId="2" borderId="3" xfId="0" applyNumberFormat="1" applyFont="1" applyFill="1" applyBorder="1" applyAlignment="1" applyProtection="1">
      <alignment horizontal="right" vertical="center"/>
      <protection/>
    </xf>
    <xf numFmtId="0" fontId="2" fillId="2" borderId="3" xfId="0" applyFont="1" applyFill="1" applyBorder="1" applyAlignment="1" applyProtection="1">
      <alignment horizontal="left" vertical="center"/>
      <protection/>
    </xf>
    <xf numFmtId="0" fontId="2" fillId="2" borderId="3" xfId="0" applyFont="1" applyFill="1" applyBorder="1" applyAlignment="1" applyProtection="1">
      <alignment horizontal="left" vertical="center" wrapText="1"/>
      <protection/>
    </xf>
    <xf numFmtId="0" fontId="2" fillId="2" borderId="3" xfId="0" applyFont="1" applyFill="1" applyBorder="1" applyAlignment="1" applyProtection="1">
      <alignment horizontal="center" vertical="center"/>
      <protection/>
    </xf>
    <xf numFmtId="0" fontId="1" fillId="3" borderId="4" xfId="0" applyFont="1" applyFill="1" applyBorder="1" applyAlignment="1" applyProtection="1">
      <alignment horizontal="left"/>
      <protection/>
    </xf>
    <xf numFmtId="4" fontId="2" fillId="3" borderId="4" xfId="0" applyNumberFormat="1" applyFont="1" applyFill="1" applyBorder="1" applyAlignment="1" applyProtection="1">
      <alignment horizontal="center"/>
      <protection/>
    </xf>
    <xf numFmtId="0" fontId="2" fillId="4" borderId="4" xfId="0" applyFont="1" applyFill="1" applyBorder="1" applyAlignment="1" applyProtection="1">
      <alignment horizontal="center" vertical="center" wrapText="1"/>
      <protection/>
    </xf>
    <xf numFmtId="0" fontId="3" fillId="4" borderId="4" xfId="0" applyFont="1" applyFill="1" applyBorder="1" applyAlignment="1" applyProtection="1">
      <alignment horizontal="center" vertical="center"/>
      <protection/>
    </xf>
    <xf numFmtId="0" fontId="1" fillId="3" borderId="5" xfId="0" applyFont="1" applyFill="1" applyBorder="1" applyAlignment="1" applyProtection="1">
      <alignment horizontal="left"/>
      <protection/>
    </xf>
    <xf numFmtId="170" fontId="1" fillId="0" borderId="0" xfId="0" applyNumberFormat="1" applyFont="1" applyBorder="1" applyAlignment="1" applyProtection="1">
      <alignment horizontal="center"/>
      <protection/>
    </xf>
    <xf numFmtId="0" fontId="2" fillId="4" borderId="5" xfId="0" applyFont="1" applyFill="1" applyBorder="1" applyAlignment="1" applyProtection="1">
      <alignment horizontal="center" vertical="center" wrapText="1"/>
      <protection/>
    </xf>
    <xf numFmtId="0" fontId="2" fillId="3" borderId="6" xfId="0" applyFont="1" applyFill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 horizontal="center"/>
      <protection/>
    </xf>
    <xf numFmtId="0" fontId="3" fillId="4" borderId="4" xfId="0" applyFont="1" applyFill="1" applyBorder="1" applyAlignment="1" applyProtection="1">
      <alignment horizontal="center" vertical="center" wrapText="1"/>
      <protection/>
    </xf>
    <xf numFmtId="4" fontId="2" fillId="3" borderId="5" xfId="0" applyNumberFormat="1" applyFont="1" applyFill="1" applyBorder="1" applyAlignment="1" applyProtection="1">
      <alignment horizontal="center"/>
      <protection/>
    </xf>
    <xf numFmtId="0" fontId="3" fillId="4" borderId="5" xfId="0" applyFont="1" applyFill="1" applyBorder="1" applyAlignment="1" applyProtection="1">
      <alignment horizontal="center" vertical="center" wrapText="1"/>
      <protection/>
    </xf>
    <xf numFmtId="170" fontId="1" fillId="0" borderId="0" xfId="0" applyNumberFormat="1" applyFont="1" applyFill="1" applyBorder="1" applyAlignment="1" applyProtection="1">
      <alignment horizontal="center"/>
      <protection/>
    </xf>
    <xf numFmtId="17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"/>
      <protection/>
    </xf>
    <xf numFmtId="4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right"/>
      <protection/>
    </xf>
    <xf numFmtId="49" fontId="1" fillId="0" borderId="0" xfId="0" applyNumberFormat="1" applyFont="1" applyBorder="1" applyAlignment="1" applyProtection="1">
      <alignment horizontal="right"/>
      <protection/>
    </xf>
    <xf numFmtId="0" fontId="1" fillId="2" borderId="2" xfId="0" applyFont="1" applyFill="1" applyBorder="1" applyAlignment="1" applyProtection="1">
      <alignment horizontal="right"/>
      <protection/>
    </xf>
    <xf numFmtId="21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0" fontId="2" fillId="3" borderId="7" xfId="0" applyFont="1" applyFill="1" applyBorder="1" applyAlignment="1" applyProtection="1">
      <alignment horizontal="center"/>
      <protection/>
    </xf>
    <xf numFmtId="0" fontId="2" fillId="3" borderId="6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icerone\99%20Scambio\AMMINISTRAZIONE%20TRASPARENTE\14%20-%20BENI%20IMMOBILI%20E%20GESTIONE%20PATRIMONIO\02%20-%20Canoni%20di%20locazione%20e%20affitto\locazio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cazione e affit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40"/>
  <sheetViews>
    <sheetView tabSelected="1" defaultGridColor="0" zoomScale="75" zoomScaleNormal="75" colorId="22" workbookViewId="0" topLeftCell="A1">
      <selection activeCell="A42" sqref="A42"/>
    </sheetView>
  </sheetViews>
  <sheetFormatPr defaultColWidth="9.7109375" defaultRowHeight="12.75"/>
  <cols>
    <col min="1" max="1" width="40.57421875" style="3" customWidth="1"/>
    <col min="2" max="2" width="33.421875" style="3" customWidth="1"/>
    <col min="3" max="3" width="18.7109375" style="3" customWidth="1"/>
    <col min="4" max="4" width="30.00390625" style="3" customWidth="1"/>
    <col min="5" max="5" width="5.140625" style="7" customWidth="1"/>
    <col min="6" max="6" width="21.57421875" style="7" customWidth="1"/>
    <col min="7" max="7" width="7.7109375" style="7" customWidth="1"/>
    <col min="8" max="8" width="4.7109375" style="7" customWidth="1"/>
    <col min="9" max="9" width="3.8515625" style="7" customWidth="1"/>
    <col min="10" max="10" width="5.140625" style="7" customWidth="1"/>
    <col min="11" max="11" width="8.140625" style="7" customWidth="1"/>
    <col min="12" max="12" width="11.140625" style="7" bestFit="1" customWidth="1"/>
    <col min="13" max="13" width="10.421875" style="7" bestFit="1" customWidth="1"/>
    <col min="14" max="14" width="17.8515625" style="17" customWidth="1"/>
    <col min="15" max="15" width="19.140625" style="17" customWidth="1"/>
    <col min="16" max="16" width="17.8515625" style="17" customWidth="1"/>
    <col min="17" max="17" width="25.00390625" style="3" customWidth="1"/>
    <col min="18" max="16384" width="9.7109375" style="3" customWidth="1"/>
  </cols>
  <sheetData>
    <row r="1" spans="1:17" s="2" customFormat="1" ht="12.75">
      <c r="A1" s="8" t="s">
        <v>20</v>
      </c>
      <c r="B1" s="8"/>
      <c r="C1" s="8"/>
      <c r="D1" s="8"/>
      <c r="E1" s="9"/>
      <c r="F1" s="9"/>
      <c r="G1" s="9"/>
      <c r="H1" s="9"/>
      <c r="I1" s="9"/>
      <c r="J1" s="9"/>
      <c r="K1" s="9"/>
      <c r="L1" s="9"/>
      <c r="M1" s="9"/>
      <c r="N1" s="15"/>
      <c r="O1" s="15"/>
      <c r="P1" s="15"/>
      <c r="Q1" s="8"/>
    </row>
    <row r="2" spans="1:17" ht="12.75">
      <c r="A2" s="22"/>
      <c r="B2" s="22"/>
      <c r="C2" s="22"/>
      <c r="D2" s="22"/>
      <c r="E2" s="45"/>
      <c r="F2" s="45"/>
      <c r="G2" s="45"/>
      <c r="H2" s="45"/>
      <c r="I2" s="45"/>
      <c r="J2" s="45"/>
      <c r="K2" s="46"/>
      <c r="L2" s="29"/>
      <c r="M2" s="29"/>
      <c r="N2" s="23"/>
      <c r="O2" s="32"/>
      <c r="P2" s="32"/>
      <c r="Q2" s="26"/>
    </row>
    <row r="3" spans="1:17" ht="49.5" customHeight="1">
      <c r="A3" s="24" t="s">
        <v>12</v>
      </c>
      <c r="B3" s="24" t="s">
        <v>13</v>
      </c>
      <c r="C3" s="24" t="s">
        <v>14</v>
      </c>
      <c r="D3" s="24" t="s">
        <v>15</v>
      </c>
      <c r="E3" s="25" t="s">
        <v>0</v>
      </c>
      <c r="F3" s="25" t="s">
        <v>1</v>
      </c>
      <c r="G3" s="25" t="s">
        <v>2</v>
      </c>
      <c r="H3" s="25" t="s">
        <v>3</v>
      </c>
      <c r="I3" s="25" t="s">
        <v>4</v>
      </c>
      <c r="J3" s="25" t="s">
        <v>5</v>
      </c>
      <c r="K3" s="25" t="s">
        <v>6</v>
      </c>
      <c r="L3" s="25" t="s">
        <v>45</v>
      </c>
      <c r="M3" s="25" t="s">
        <v>43</v>
      </c>
      <c r="N3" s="31" t="s">
        <v>37</v>
      </c>
      <c r="O3" s="33" t="s">
        <v>38</v>
      </c>
      <c r="P3" s="33" t="s">
        <v>39</v>
      </c>
      <c r="Q3" s="28" t="s">
        <v>19</v>
      </c>
    </row>
    <row r="4" spans="1:17" ht="15" customHeight="1" thickBot="1">
      <c r="A4" s="20" t="s">
        <v>7</v>
      </c>
      <c r="B4" s="19"/>
      <c r="C4" s="19"/>
      <c r="D4" s="19"/>
      <c r="E4" s="21"/>
      <c r="F4" s="21"/>
      <c r="G4" s="21"/>
      <c r="H4" s="21"/>
      <c r="I4" s="21"/>
      <c r="J4" s="21"/>
      <c r="K4" s="21"/>
      <c r="L4" s="21"/>
      <c r="M4" s="21"/>
      <c r="N4" s="18"/>
      <c r="O4" s="18"/>
      <c r="P4" s="18"/>
      <c r="Q4" s="19"/>
    </row>
    <row r="5" spans="1:17" ht="12.75">
      <c r="A5" s="4" t="s">
        <v>55</v>
      </c>
      <c r="B5" s="4" t="s">
        <v>23</v>
      </c>
      <c r="C5" s="4" t="s">
        <v>21</v>
      </c>
      <c r="D5" s="4" t="s">
        <v>18</v>
      </c>
      <c r="E5" s="5">
        <v>63</v>
      </c>
      <c r="F5" s="5">
        <v>132</v>
      </c>
      <c r="G5" s="5">
        <v>500</v>
      </c>
      <c r="H5" s="5" t="s">
        <v>8</v>
      </c>
      <c r="I5" s="5">
        <v>2</v>
      </c>
      <c r="J5" s="5"/>
      <c r="K5" s="39">
        <v>25752</v>
      </c>
      <c r="L5" s="39">
        <v>4681</v>
      </c>
      <c r="M5" s="39"/>
      <c r="N5" s="16">
        <f>67828.97</f>
        <v>67828.97</v>
      </c>
      <c r="O5" s="16"/>
      <c r="P5" s="16"/>
      <c r="Q5" s="34"/>
    </row>
    <row r="6" spans="1:17" ht="12.75">
      <c r="A6" s="4" t="s">
        <v>58</v>
      </c>
      <c r="B6" s="4"/>
      <c r="C6" s="4" t="s">
        <v>21</v>
      </c>
      <c r="D6" s="4" t="s">
        <v>18</v>
      </c>
      <c r="E6" s="5">
        <v>63</v>
      </c>
      <c r="F6" s="5">
        <v>132</v>
      </c>
      <c r="G6" s="5">
        <v>502</v>
      </c>
      <c r="H6" s="5"/>
      <c r="I6" s="5"/>
      <c r="J6" s="5"/>
      <c r="K6" s="39"/>
      <c r="L6" s="39"/>
      <c r="M6" s="39"/>
      <c r="N6" s="16">
        <v>0</v>
      </c>
      <c r="O6" s="16"/>
      <c r="P6" s="16"/>
      <c r="Q6" s="34"/>
    </row>
    <row r="7" spans="1:17" ht="12.75">
      <c r="A7" s="4" t="s">
        <v>56</v>
      </c>
      <c r="B7" s="4"/>
      <c r="C7" s="4" t="s">
        <v>21</v>
      </c>
      <c r="D7" s="4" t="s">
        <v>18</v>
      </c>
      <c r="E7" s="5">
        <v>63</v>
      </c>
      <c r="F7" s="5">
        <v>132</v>
      </c>
      <c r="G7" s="5">
        <v>503</v>
      </c>
      <c r="H7" s="5"/>
      <c r="I7" s="5"/>
      <c r="J7" s="5"/>
      <c r="K7" s="39"/>
      <c r="L7" s="39"/>
      <c r="M7" s="39"/>
      <c r="N7" s="16">
        <v>0</v>
      </c>
      <c r="O7" s="16"/>
      <c r="P7" s="16"/>
      <c r="Q7" s="34"/>
    </row>
    <row r="8" spans="1:17" ht="12.75">
      <c r="A8" s="4" t="s">
        <v>52</v>
      </c>
      <c r="B8" s="4"/>
      <c r="C8" s="4" t="s">
        <v>21</v>
      </c>
      <c r="D8" s="4" t="s">
        <v>18</v>
      </c>
      <c r="E8" s="5">
        <v>63</v>
      </c>
      <c r="F8" s="5">
        <v>2003</v>
      </c>
      <c r="G8" s="5"/>
      <c r="H8" s="5" t="s">
        <v>57</v>
      </c>
      <c r="I8" s="5"/>
      <c r="J8" s="5"/>
      <c r="K8" s="39">
        <v>593</v>
      </c>
      <c r="L8" s="39"/>
      <c r="M8" s="39"/>
      <c r="N8" s="16">
        <v>0</v>
      </c>
      <c r="O8" s="16"/>
      <c r="P8" s="16"/>
      <c r="Q8" s="34"/>
    </row>
    <row r="9" spans="1:17" ht="12.75">
      <c r="A9" s="4" t="s">
        <v>52</v>
      </c>
      <c r="B9" s="4"/>
      <c r="C9" s="4" t="s">
        <v>21</v>
      </c>
      <c r="D9" s="4" t="s">
        <v>18</v>
      </c>
      <c r="E9" s="5">
        <v>63</v>
      </c>
      <c r="F9" s="5">
        <v>2004</v>
      </c>
      <c r="G9" s="5"/>
      <c r="H9" s="5" t="s">
        <v>57</v>
      </c>
      <c r="I9" s="5"/>
      <c r="J9" s="5"/>
      <c r="K9" s="39">
        <v>28</v>
      </c>
      <c r="L9" s="39"/>
      <c r="M9" s="39"/>
      <c r="N9" s="16">
        <v>0</v>
      </c>
      <c r="O9" s="16"/>
      <c r="P9" s="16"/>
      <c r="Q9" s="34"/>
    </row>
    <row r="10" spans="1:17" ht="12.75">
      <c r="A10" s="4" t="s">
        <v>52</v>
      </c>
      <c r="B10" s="4"/>
      <c r="C10" s="4" t="s">
        <v>21</v>
      </c>
      <c r="D10" s="4" t="s">
        <v>18</v>
      </c>
      <c r="E10" s="5">
        <v>63</v>
      </c>
      <c r="F10" s="5">
        <v>2006</v>
      </c>
      <c r="G10" s="5"/>
      <c r="H10" s="5" t="s">
        <v>57</v>
      </c>
      <c r="I10" s="5"/>
      <c r="J10" s="5"/>
      <c r="K10" s="39">
        <v>3</v>
      </c>
      <c r="L10" s="39"/>
      <c r="M10" s="39"/>
      <c r="N10" s="16">
        <v>0</v>
      </c>
      <c r="O10" s="16"/>
      <c r="P10" s="16"/>
      <c r="Q10" s="34"/>
    </row>
    <row r="11" spans="1:17" ht="12.75">
      <c r="A11" s="4" t="s">
        <v>52</v>
      </c>
      <c r="B11" s="4"/>
      <c r="C11" s="4" t="s">
        <v>21</v>
      </c>
      <c r="D11" s="4" t="s">
        <v>18</v>
      </c>
      <c r="E11" s="5">
        <v>63</v>
      </c>
      <c r="F11" s="5">
        <v>2008</v>
      </c>
      <c r="G11" s="5"/>
      <c r="H11" s="5" t="s">
        <v>57</v>
      </c>
      <c r="I11" s="5"/>
      <c r="J11" s="5"/>
      <c r="K11" s="39">
        <v>58</v>
      </c>
      <c r="L11" s="39"/>
      <c r="M11" s="39"/>
      <c r="N11" s="16">
        <v>0</v>
      </c>
      <c r="O11" s="16"/>
      <c r="P11" s="16"/>
      <c r="Q11" s="34"/>
    </row>
    <row r="12" spans="1:17" ht="12.75">
      <c r="A12" s="38" t="s">
        <v>52</v>
      </c>
      <c r="B12" s="4"/>
      <c r="C12" s="4" t="s">
        <v>21</v>
      </c>
      <c r="D12" s="4" t="s">
        <v>18</v>
      </c>
      <c r="E12" s="5">
        <v>63</v>
      </c>
      <c r="F12" s="5">
        <v>2000</v>
      </c>
      <c r="G12" s="5"/>
      <c r="H12" s="5" t="s">
        <v>57</v>
      </c>
      <c r="I12" s="5"/>
      <c r="J12" s="5"/>
      <c r="K12" s="39">
        <v>140</v>
      </c>
      <c r="L12" s="39"/>
      <c r="M12" s="39"/>
      <c r="N12" s="16">
        <v>0</v>
      </c>
      <c r="O12" s="16"/>
      <c r="P12" s="16"/>
      <c r="Q12" s="34"/>
    </row>
    <row r="13" spans="1:17" ht="12.75">
      <c r="A13" s="38" t="s">
        <v>52</v>
      </c>
      <c r="B13" s="4"/>
      <c r="C13" s="4" t="s">
        <v>21</v>
      </c>
      <c r="D13" s="4" t="s">
        <v>18</v>
      </c>
      <c r="E13" s="5">
        <v>63</v>
      </c>
      <c r="F13" s="5">
        <v>2001</v>
      </c>
      <c r="G13" s="5"/>
      <c r="H13" s="5" t="s">
        <v>57</v>
      </c>
      <c r="I13" s="5"/>
      <c r="J13" s="5"/>
      <c r="K13" s="39">
        <v>89</v>
      </c>
      <c r="L13" s="39"/>
      <c r="M13" s="39"/>
      <c r="N13" s="16">
        <v>0</v>
      </c>
      <c r="O13" s="16"/>
      <c r="P13" s="16"/>
      <c r="Q13" s="34"/>
    </row>
    <row r="14" spans="1:17" ht="12.75">
      <c r="A14" s="4" t="s">
        <v>46</v>
      </c>
      <c r="B14" s="4"/>
      <c r="C14" s="4" t="s">
        <v>21</v>
      </c>
      <c r="D14" s="4" t="s">
        <v>18</v>
      </c>
      <c r="E14" s="5">
        <v>63</v>
      </c>
      <c r="F14" s="5">
        <v>612</v>
      </c>
      <c r="G14" s="5"/>
      <c r="H14" s="5"/>
      <c r="I14" s="5"/>
      <c r="J14" s="5"/>
      <c r="K14" s="39"/>
      <c r="L14" s="39">
        <f>12*100+65*1</f>
        <v>1265</v>
      </c>
      <c r="M14" s="40" t="s">
        <v>47</v>
      </c>
      <c r="N14" s="16"/>
      <c r="O14" s="16">
        <v>7.84</v>
      </c>
      <c r="P14" s="16">
        <v>3.92</v>
      </c>
      <c r="Q14" s="34"/>
    </row>
    <row r="15" spans="1:17" ht="12.75">
      <c r="A15" s="4" t="s">
        <v>46</v>
      </c>
      <c r="B15" s="4"/>
      <c r="C15" s="4" t="s">
        <v>21</v>
      </c>
      <c r="D15" s="4" t="s">
        <v>18</v>
      </c>
      <c r="E15" s="5">
        <v>63</v>
      </c>
      <c r="F15" s="5">
        <v>2009</v>
      </c>
      <c r="G15" s="5"/>
      <c r="H15" s="5"/>
      <c r="I15" s="5"/>
      <c r="J15" s="5"/>
      <c r="K15" s="39"/>
      <c r="L15" s="39">
        <f>1*100+81*1</f>
        <v>181</v>
      </c>
      <c r="M15" s="40" t="s">
        <v>48</v>
      </c>
      <c r="N15" s="16"/>
      <c r="O15" s="16">
        <v>1.12</v>
      </c>
      <c r="P15" s="16">
        <v>0.65</v>
      </c>
      <c r="Q15" s="34"/>
    </row>
    <row r="16" spans="1:17" ht="12.75">
      <c r="A16" s="38" t="s">
        <v>46</v>
      </c>
      <c r="B16" s="4"/>
      <c r="C16" s="4" t="s">
        <v>21</v>
      </c>
      <c r="D16" s="4" t="s">
        <v>18</v>
      </c>
      <c r="E16" s="5">
        <v>63</v>
      </c>
      <c r="F16" s="5">
        <v>322</v>
      </c>
      <c r="G16" s="5"/>
      <c r="H16" s="5"/>
      <c r="I16" s="5"/>
      <c r="J16" s="5"/>
      <c r="K16" s="39"/>
      <c r="L16" s="39">
        <f>12*100</f>
        <v>1200</v>
      </c>
      <c r="M16" s="40" t="s">
        <v>50</v>
      </c>
      <c r="N16" s="16"/>
      <c r="O16" s="16">
        <v>7.44</v>
      </c>
      <c r="P16" s="16">
        <v>3.72</v>
      </c>
      <c r="Q16" s="34"/>
    </row>
    <row r="17" spans="1:17" ht="13.5" thickBot="1">
      <c r="A17" s="38" t="s">
        <v>46</v>
      </c>
      <c r="B17" s="4"/>
      <c r="C17" s="4" t="s">
        <v>21</v>
      </c>
      <c r="D17" s="4" t="s">
        <v>18</v>
      </c>
      <c r="E17" s="5">
        <v>63</v>
      </c>
      <c r="F17" s="5">
        <v>1823</v>
      </c>
      <c r="G17" s="5"/>
      <c r="H17" s="5"/>
      <c r="I17" s="5"/>
      <c r="J17" s="5"/>
      <c r="K17" s="39"/>
      <c r="L17" s="39">
        <f>39*1</f>
        <v>39</v>
      </c>
      <c r="M17" s="40" t="s">
        <v>51</v>
      </c>
      <c r="N17" s="16"/>
      <c r="O17" s="16">
        <v>0.24</v>
      </c>
      <c r="P17" s="16">
        <v>0.14</v>
      </c>
      <c r="Q17" s="34"/>
    </row>
    <row r="18" spans="1:17" ht="13.5" thickBot="1">
      <c r="A18" s="10" t="s">
        <v>24</v>
      </c>
      <c r="B18" s="11"/>
      <c r="C18" s="11"/>
      <c r="D18" s="11"/>
      <c r="E18" s="12"/>
      <c r="F18" s="12"/>
      <c r="G18" s="12"/>
      <c r="H18" s="12"/>
      <c r="I18" s="12"/>
      <c r="J18" s="12"/>
      <c r="K18" s="41"/>
      <c r="L18" s="41"/>
      <c r="M18" s="41"/>
      <c r="N18" s="12"/>
      <c r="O18" s="12"/>
      <c r="P18" s="12"/>
      <c r="Q18" s="14"/>
    </row>
    <row r="19" spans="1:17" ht="13.5" thickBot="1">
      <c r="A19" s="4" t="s">
        <v>22</v>
      </c>
      <c r="B19" s="4" t="s">
        <v>25</v>
      </c>
      <c r="C19" s="4" t="s">
        <v>21</v>
      </c>
      <c r="D19" s="4" t="s">
        <v>18</v>
      </c>
      <c r="E19" s="5">
        <v>63</v>
      </c>
      <c r="F19" s="5">
        <v>132</v>
      </c>
      <c r="G19" s="5">
        <v>501</v>
      </c>
      <c r="H19" s="5" t="s">
        <v>16</v>
      </c>
      <c r="I19" s="5"/>
      <c r="J19" s="5"/>
      <c r="K19" s="39"/>
      <c r="L19" s="39">
        <v>841</v>
      </c>
      <c r="M19" s="39"/>
      <c r="N19" s="16">
        <f>11774</f>
        <v>11774</v>
      </c>
      <c r="O19" s="16"/>
      <c r="P19" s="16"/>
      <c r="Q19" s="1"/>
    </row>
    <row r="20" spans="1:17" ht="13.5" thickBot="1">
      <c r="A20" s="10" t="s">
        <v>26</v>
      </c>
      <c r="B20" s="11"/>
      <c r="C20" s="11"/>
      <c r="D20" s="11"/>
      <c r="E20" s="12"/>
      <c r="F20" s="12"/>
      <c r="G20" s="12"/>
      <c r="H20" s="12"/>
      <c r="I20" s="12"/>
      <c r="J20" s="12"/>
      <c r="K20" s="41"/>
      <c r="L20" s="41"/>
      <c r="M20" s="41"/>
      <c r="N20" s="12"/>
      <c r="O20" s="12"/>
      <c r="P20" s="12"/>
      <c r="Q20" s="14"/>
    </row>
    <row r="21" spans="1:17" ht="12.75">
      <c r="A21" s="4" t="s">
        <v>27</v>
      </c>
      <c r="B21" s="4" t="s">
        <v>28</v>
      </c>
      <c r="C21" s="4" t="s">
        <v>21</v>
      </c>
      <c r="D21" s="4" t="s">
        <v>18</v>
      </c>
      <c r="E21" s="5">
        <v>63</v>
      </c>
      <c r="F21" s="5">
        <v>2011</v>
      </c>
      <c r="G21" s="5" t="s">
        <v>10</v>
      </c>
      <c r="H21" s="5" t="s">
        <v>11</v>
      </c>
      <c r="I21" s="5">
        <v>2</v>
      </c>
      <c r="J21" s="5"/>
      <c r="K21" s="39">
        <v>809</v>
      </c>
      <c r="L21" s="39"/>
      <c r="M21" s="39"/>
      <c r="N21" s="16">
        <f>3300.73</f>
        <v>3300.73</v>
      </c>
      <c r="O21" s="16"/>
      <c r="P21" s="16"/>
      <c r="Q21" s="1"/>
    </row>
    <row r="22" spans="1:17" ht="12.75">
      <c r="A22" s="4" t="s">
        <v>53</v>
      </c>
      <c r="B22" s="4"/>
      <c r="C22" s="4"/>
      <c r="D22" s="4"/>
      <c r="E22" s="5">
        <v>63</v>
      </c>
      <c r="F22" s="5">
        <v>2007</v>
      </c>
      <c r="G22" s="5">
        <v>2</v>
      </c>
      <c r="H22" s="5"/>
      <c r="I22" s="5"/>
      <c r="J22" s="5"/>
      <c r="K22" s="39"/>
      <c r="L22" s="39"/>
      <c r="M22" s="39"/>
      <c r="N22" s="16">
        <v>0</v>
      </c>
      <c r="O22" s="16"/>
      <c r="P22" s="16"/>
      <c r="Q22" s="1"/>
    </row>
    <row r="23" spans="1:17" ht="12.75">
      <c r="A23" s="4" t="s">
        <v>54</v>
      </c>
      <c r="B23" s="4"/>
      <c r="C23" s="4"/>
      <c r="D23" s="4"/>
      <c r="E23" s="5">
        <v>63</v>
      </c>
      <c r="F23" s="5">
        <v>2007</v>
      </c>
      <c r="G23" s="5">
        <v>3</v>
      </c>
      <c r="H23" s="5"/>
      <c r="I23" s="5"/>
      <c r="J23" s="5"/>
      <c r="K23" s="39"/>
      <c r="L23" s="39"/>
      <c r="M23" s="39"/>
      <c r="N23" s="16">
        <v>0</v>
      </c>
      <c r="O23" s="16"/>
      <c r="P23" s="16"/>
      <c r="Q23" s="1"/>
    </row>
    <row r="24" spans="1:17" ht="12.75">
      <c r="A24" s="4" t="s">
        <v>30</v>
      </c>
      <c r="B24" s="4" t="s">
        <v>31</v>
      </c>
      <c r="C24" s="4" t="s">
        <v>21</v>
      </c>
      <c r="D24" s="4" t="s">
        <v>18</v>
      </c>
      <c r="E24" s="5">
        <v>53</v>
      </c>
      <c r="F24" s="5">
        <v>654</v>
      </c>
      <c r="G24" s="5">
        <v>1</v>
      </c>
      <c r="H24" s="5" t="s">
        <v>32</v>
      </c>
      <c r="I24" s="5"/>
      <c r="J24" s="5"/>
      <c r="K24" s="39"/>
      <c r="L24" s="39"/>
      <c r="M24" s="39"/>
      <c r="N24" s="16">
        <f>35893.75</f>
        <v>35893.75</v>
      </c>
      <c r="O24" s="16"/>
      <c r="P24" s="16"/>
      <c r="Q24" s="1"/>
    </row>
    <row r="25" spans="1:17" ht="13.5" thickBot="1">
      <c r="A25" s="4" t="s">
        <v>59</v>
      </c>
      <c r="B25" s="4" t="s">
        <v>31</v>
      </c>
      <c r="C25" s="4" t="s">
        <v>21</v>
      </c>
      <c r="D25" s="4" t="s">
        <v>18</v>
      </c>
      <c r="E25" s="5">
        <v>53</v>
      </c>
      <c r="F25" s="5">
        <v>654</v>
      </c>
      <c r="G25" s="5">
        <v>2</v>
      </c>
      <c r="H25" s="5" t="s">
        <v>9</v>
      </c>
      <c r="I25" s="5">
        <v>4</v>
      </c>
      <c r="J25" s="5"/>
      <c r="K25" s="39">
        <v>6</v>
      </c>
      <c r="L25" s="39"/>
      <c r="M25" s="39"/>
      <c r="N25" s="16">
        <f>635.24</f>
        <v>635.24</v>
      </c>
      <c r="O25" s="16"/>
      <c r="P25" s="16"/>
      <c r="Q25" s="1"/>
    </row>
    <row r="26" spans="1:17" ht="13.5" thickBot="1">
      <c r="A26" s="13" t="s">
        <v>33</v>
      </c>
      <c r="B26" s="11"/>
      <c r="C26" s="11"/>
      <c r="D26" s="11"/>
      <c r="E26" s="12"/>
      <c r="F26" s="12"/>
      <c r="G26" s="12"/>
      <c r="H26" s="12"/>
      <c r="I26" s="12"/>
      <c r="J26" s="12"/>
      <c r="K26" s="41"/>
      <c r="L26" s="41"/>
      <c r="M26" s="41"/>
      <c r="N26" s="12"/>
      <c r="O26" s="12"/>
      <c r="P26" s="12"/>
      <c r="Q26" s="14"/>
    </row>
    <row r="27" spans="1:17" ht="12.75">
      <c r="A27" s="6" t="s">
        <v>34</v>
      </c>
      <c r="B27" s="4" t="s">
        <v>36</v>
      </c>
      <c r="C27" s="4" t="s">
        <v>21</v>
      </c>
      <c r="D27" s="4" t="s">
        <v>18</v>
      </c>
      <c r="E27" s="5">
        <v>64</v>
      </c>
      <c r="F27" s="5">
        <v>58</v>
      </c>
      <c r="G27" s="5"/>
      <c r="H27" s="5"/>
      <c r="I27" s="5"/>
      <c r="J27" s="5"/>
      <c r="K27" s="44"/>
      <c r="L27" s="44">
        <f>52*100+20*1</f>
        <v>5220</v>
      </c>
      <c r="M27" s="42">
        <v>0.03634259259259259</v>
      </c>
      <c r="N27" s="16"/>
      <c r="O27" s="16">
        <v>32.35</v>
      </c>
      <c r="P27" s="16">
        <v>16.18</v>
      </c>
      <c r="Q27" s="27"/>
    </row>
    <row r="28" spans="1:17" ht="12.75">
      <c r="A28" s="6" t="s">
        <v>35</v>
      </c>
      <c r="B28" s="4" t="s">
        <v>36</v>
      </c>
      <c r="C28" s="4" t="s">
        <v>21</v>
      </c>
      <c r="D28" s="4" t="s">
        <v>18</v>
      </c>
      <c r="E28" s="5">
        <v>64</v>
      </c>
      <c r="F28" s="5">
        <v>772</v>
      </c>
      <c r="G28" s="5"/>
      <c r="H28" s="5"/>
      <c r="I28" s="5"/>
      <c r="J28" s="5"/>
      <c r="K28" s="44"/>
      <c r="L28" s="44">
        <f>18*100+60*1</f>
        <v>1860</v>
      </c>
      <c r="M28" s="40" t="s">
        <v>44</v>
      </c>
      <c r="N28" s="16"/>
      <c r="O28" s="16">
        <v>11.53</v>
      </c>
      <c r="P28" s="16">
        <v>5.76</v>
      </c>
      <c r="Q28" s="1"/>
    </row>
    <row r="29" spans="1:17" ht="13.5" thickBot="1">
      <c r="A29" s="6" t="s">
        <v>35</v>
      </c>
      <c r="B29" s="4" t="s">
        <v>36</v>
      </c>
      <c r="C29" s="4" t="s">
        <v>21</v>
      </c>
      <c r="D29" s="4" t="s">
        <v>18</v>
      </c>
      <c r="E29" s="5">
        <v>64</v>
      </c>
      <c r="F29" s="5">
        <v>2260</v>
      </c>
      <c r="G29" s="5"/>
      <c r="H29" s="5"/>
      <c r="I29" s="5"/>
      <c r="J29" s="5"/>
      <c r="K29" s="39"/>
      <c r="L29" s="44">
        <f>22*100+6*1</f>
        <v>2206</v>
      </c>
      <c r="M29" s="42">
        <v>0.015347222222222222</v>
      </c>
      <c r="N29" s="16"/>
      <c r="O29" s="16">
        <v>13.67</v>
      </c>
      <c r="P29" s="16">
        <v>6.84</v>
      </c>
      <c r="Q29" s="27"/>
    </row>
    <row r="30" spans="1:17" ht="13.5" thickBot="1">
      <c r="A30" s="13" t="s">
        <v>40</v>
      </c>
      <c r="B30" s="11"/>
      <c r="C30" s="11"/>
      <c r="D30" s="11"/>
      <c r="E30" s="12"/>
      <c r="F30" s="12"/>
      <c r="G30" s="12"/>
      <c r="H30" s="12"/>
      <c r="I30" s="12"/>
      <c r="J30" s="12"/>
      <c r="K30" s="41"/>
      <c r="L30" s="41"/>
      <c r="M30" s="41"/>
      <c r="N30" s="12"/>
      <c r="O30" s="12"/>
      <c r="P30" s="12"/>
      <c r="Q30" s="14"/>
    </row>
    <row r="31" spans="1:17" ht="12.75">
      <c r="A31" s="6" t="s">
        <v>29</v>
      </c>
      <c r="B31" s="4" t="s">
        <v>41</v>
      </c>
      <c r="C31" s="4" t="s">
        <v>42</v>
      </c>
      <c r="D31" s="4" t="s">
        <v>18</v>
      </c>
      <c r="E31" s="5">
        <v>26</v>
      </c>
      <c r="F31" s="36">
        <v>420</v>
      </c>
      <c r="G31" s="36">
        <v>1</v>
      </c>
      <c r="H31" s="36" t="s">
        <v>17</v>
      </c>
      <c r="I31" s="36">
        <v>6</v>
      </c>
      <c r="J31" s="36"/>
      <c r="K31" s="43">
        <v>66</v>
      </c>
      <c r="L31" s="43"/>
      <c r="M31" s="43"/>
      <c r="N31" s="37">
        <f>214.74</f>
        <v>214.74</v>
      </c>
      <c r="O31" s="16"/>
      <c r="P31" s="16"/>
      <c r="Q31" s="27"/>
    </row>
    <row r="32" spans="1:17" ht="12.75">
      <c r="A32" s="4" t="s">
        <v>29</v>
      </c>
      <c r="B32" s="4" t="s">
        <v>41</v>
      </c>
      <c r="C32" s="4" t="s">
        <v>42</v>
      </c>
      <c r="D32" s="4" t="s">
        <v>18</v>
      </c>
      <c r="E32" s="5">
        <v>26</v>
      </c>
      <c r="F32" s="36">
        <v>420</v>
      </c>
      <c r="G32" s="36">
        <v>2</v>
      </c>
      <c r="H32" s="36" t="s">
        <v>17</v>
      </c>
      <c r="I32" s="36">
        <v>6</v>
      </c>
      <c r="J32" s="36"/>
      <c r="K32" s="43">
        <v>20</v>
      </c>
      <c r="L32" s="43"/>
      <c r="M32" s="43"/>
      <c r="N32" s="37">
        <v>65.07</v>
      </c>
      <c r="O32" s="16"/>
      <c r="P32" s="16"/>
      <c r="Q32" s="27"/>
    </row>
    <row r="33" spans="1:17" ht="12.75">
      <c r="A33" s="4" t="s">
        <v>29</v>
      </c>
      <c r="B33" s="4" t="s">
        <v>41</v>
      </c>
      <c r="C33" s="4" t="s">
        <v>42</v>
      </c>
      <c r="D33" s="4" t="s">
        <v>18</v>
      </c>
      <c r="E33" s="5">
        <v>26</v>
      </c>
      <c r="F33" s="5">
        <v>420</v>
      </c>
      <c r="G33" s="5">
        <v>3</v>
      </c>
      <c r="H33" s="5" t="s">
        <v>9</v>
      </c>
      <c r="I33" s="5">
        <v>4</v>
      </c>
      <c r="J33" s="5"/>
      <c r="K33" s="39">
        <v>3.5</v>
      </c>
      <c r="L33" s="39"/>
      <c r="M33" s="39"/>
      <c r="N33" s="16">
        <v>307.29</v>
      </c>
      <c r="O33" s="16"/>
      <c r="P33" s="16"/>
      <c r="Q33" s="1"/>
    </row>
    <row r="34" spans="1:17" ht="12.75">
      <c r="A34" s="4" t="s">
        <v>35</v>
      </c>
      <c r="B34" s="4" t="s">
        <v>41</v>
      </c>
      <c r="C34" s="4" t="s">
        <v>42</v>
      </c>
      <c r="D34" s="4" t="s">
        <v>18</v>
      </c>
      <c r="E34" s="5">
        <v>26</v>
      </c>
      <c r="F34" s="5">
        <v>416</v>
      </c>
      <c r="G34" s="5"/>
      <c r="H34" s="5"/>
      <c r="I34" s="5"/>
      <c r="J34" s="35"/>
      <c r="K34" s="36"/>
      <c r="L34" s="43">
        <f>1*10000+82*100+24*1</f>
        <v>18224</v>
      </c>
      <c r="M34" s="40" t="s">
        <v>49</v>
      </c>
      <c r="N34" s="35"/>
      <c r="O34" s="16">
        <v>89.41</v>
      </c>
      <c r="P34" s="16">
        <v>56.47</v>
      </c>
      <c r="Q34" s="30"/>
    </row>
    <row r="35" spans="1:17" ht="12.75">
      <c r="A35" s="4"/>
      <c r="B35" s="4"/>
      <c r="C35" s="4"/>
      <c r="D35" s="4"/>
      <c r="E35" s="5"/>
      <c r="F35" s="5"/>
      <c r="G35" s="5"/>
      <c r="H35" s="5"/>
      <c r="I35" s="5"/>
      <c r="J35" s="5"/>
      <c r="K35" s="5"/>
      <c r="L35" s="5"/>
      <c r="M35" s="5"/>
      <c r="N35" s="16"/>
      <c r="O35" s="16"/>
      <c r="P35" s="16"/>
      <c r="Q35" s="1"/>
    </row>
    <row r="36" spans="1:17" ht="12.75">
      <c r="A36" s="4"/>
      <c r="B36" s="4"/>
      <c r="C36" s="4"/>
      <c r="D36" s="4"/>
      <c r="E36" s="5"/>
      <c r="F36" s="5"/>
      <c r="G36" s="5"/>
      <c r="H36" s="5"/>
      <c r="I36" s="5"/>
      <c r="J36" s="5"/>
      <c r="K36" s="5"/>
      <c r="L36" s="5"/>
      <c r="M36" s="5"/>
      <c r="N36" s="16"/>
      <c r="O36" s="16"/>
      <c r="P36" s="16"/>
      <c r="Q36" s="1"/>
    </row>
    <row r="37" spans="1:17" ht="12.75">
      <c r="A37" s="4"/>
      <c r="B37" s="4"/>
      <c r="C37" s="4"/>
      <c r="D37" s="4"/>
      <c r="E37" s="5"/>
      <c r="F37" s="5"/>
      <c r="G37" s="5"/>
      <c r="H37" s="5"/>
      <c r="I37" s="5"/>
      <c r="J37" s="5"/>
      <c r="K37" s="5"/>
      <c r="L37" s="5"/>
      <c r="M37" s="5"/>
      <c r="N37" s="16"/>
      <c r="O37" s="16"/>
      <c r="P37" s="16"/>
      <c r="Q37" s="1"/>
    </row>
    <row r="38" spans="1:17" ht="12.75">
      <c r="A38" s="4"/>
      <c r="B38" s="4"/>
      <c r="C38" s="4"/>
      <c r="D38" s="4"/>
      <c r="E38" s="5"/>
      <c r="F38" s="5"/>
      <c r="G38" s="5"/>
      <c r="H38" s="5"/>
      <c r="I38" s="5"/>
      <c r="J38" s="5"/>
      <c r="K38" s="5"/>
      <c r="L38" s="5"/>
      <c r="M38" s="5"/>
      <c r="N38" s="16"/>
      <c r="O38" s="16"/>
      <c r="P38" s="16"/>
      <c r="Q38" s="1"/>
    </row>
    <row r="39" spans="1:17" ht="12.75">
      <c r="A39" s="4"/>
      <c r="B39" s="4"/>
      <c r="C39" s="4"/>
      <c r="D39" s="4"/>
      <c r="E39" s="5"/>
      <c r="F39" s="5"/>
      <c r="G39" s="5"/>
      <c r="H39" s="5"/>
      <c r="I39" s="5"/>
      <c r="J39" s="5"/>
      <c r="K39" s="5"/>
      <c r="L39" s="5"/>
      <c r="M39" s="5"/>
      <c r="N39" s="16"/>
      <c r="O39" s="16"/>
      <c r="P39" s="16"/>
      <c r="Q39" s="1"/>
    </row>
    <row r="40" spans="1:17" ht="12.75">
      <c r="A40" s="4"/>
      <c r="B40" s="4"/>
      <c r="C40" s="4"/>
      <c r="D40" s="4"/>
      <c r="E40" s="5"/>
      <c r="F40" s="5"/>
      <c r="G40" s="5"/>
      <c r="H40" s="5"/>
      <c r="I40" s="5"/>
      <c r="J40" s="5"/>
      <c r="K40" s="5"/>
      <c r="L40" s="5"/>
      <c r="M40" s="5"/>
      <c r="N40" s="16"/>
      <c r="O40" s="16"/>
      <c r="P40" s="16"/>
      <c r="Q40" s="1"/>
    </row>
  </sheetData>
  <mergeCells count="1">
    <mergeCell ref="E2:K2"/>
  </mergeCells>
  <printOptions/>
  <pageMargins left="0.3937007874015748" right="0.1968503937007874" top="0.1968503937007874" bottom="0.1968503937007874" header="0.1968503937007874" footer="0.5118110236220472"/>
  <pageSetup horizontalDpi="1200" verticalDpi="1200" orientation="landscape" scale="40" r:id="rId1"/>
  <headerFooter alignWithMargins="0">
    <oddFooter>&amp;Lfile:&amp;F&amp;Rpag. &amp;P</oddFooter>
  </headerFooter>
  <rowBreaks count="7" manualBreakCount="7">
    <brk id="76" max="255" man="1"/>
    <brk id="120" max="255" man="1"/>
    <brk id="164" max="255" man="1"/>
    <brk id="208" max="255" man="1"/>
    <brk id="252" max="255" man="1"/>
    <brk id="296" max="255" man="1"/>
    <brk id="340" max="255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FIRENZE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Giorgetti</dc:creator>
  <cp:keywords/>
  <dc:description/>
  <cp:lastModifiedBy>cc</cp:lastModifiedBy>
  <cp:lastPrinted>2013-06-28T11:14:13Z</cp:lastPrinted>
  <dcterms:created xsi:type="dcterms:W3CDTF">2001-09-19T11:12:59Z</dcterms:created>
  <dcterms:modified xsi:type="dcterms:W3CDTF">2013-09-03T15:11:30Z</dcterms:modified>
  <cp:category/>
  <cp:version/>
  <cp:contentType/>
  <cp:contentStatus/>
</cp:coreProperties>
</file>